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Downloads\08-05-2026_14-52-45\5-11\"/>
    </mc:Choice>
  </mc:AlternateContent>
  <bookViews>
    <workbookView xWindow="0" yWindow="0" windowWidth="20490" windowHeight="7650"/>
  </bookViews>
  <sheets>
    <sheet name="5-1_горячий завтрак" sheetId="1" r:id="rId1"/>
    <sheet name="5-11_комплекс" sheetId="2" r:id="rId2"/>
  </sheets>
  <calcPr calcId="162913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U18" i="2" l="1"/>
  <c r="S18" i="2"/>
  <c r="R18" i="2"/>
  <c r="Q18" i="2"/>
  <c r="Q19" i="2" s="1"/>
  <c r="P18" i="2"/>
  <c r="N18" i="2"/>
  <c r="U10" i="2"/>
  <c r="S10" i="2"/>
  <c r="R10" i="2"/>
  <c r="Q10" i="2"/>
  <c r="P10" i="2"/>
  <c r="N10" i="2"/>
  <c r="P19" i="2" l="1"/>
  <c r="U19" i="2"/>
  <c r="R19" i="2"/>
  <c r="N19" i="2"/>
  <c r="S19" i="2"/>
  <c r="Q12" i="1"/>
  <c r="Q13" i="1" s="1"/>
  <c r="U12" i="1"/>
  <c r="U13" i="1" s="1"/>
  <c r="S12" i="1"/>
  <c r="S13" i="1" s="1"/>
  <c r="R12" i="1"/>
  <c r="R13" i="1" s="1"/>
  <c r="P12" i="1"/>
  <c r="P13" i="1" s="1"/>
  <c r="N12" i="1"/>
  <c r="N13" i="1" s="1"/>
</calcChain>
</file>

<file path=xl/sharedStrings.xml><?xml version="1.0" encoding="utf-8"?>
<sst xmlns="http://schemas.openxmlformats.org/spreadsheetml/2006/main" count="103" uniqueCount="58">
  <si>
    <t>Школа</t>
  </si>
  <si>
    <t>ШУ №1 (Заречный)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</si>
  <si>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</si>
  <si>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</si>
  <si>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</si>
  <si>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</si>
  <si>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12 лет и старше</t>
  </si>
  <si>
    <t>дата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</si>
  <si>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</si>
  <si>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</si>
  <si>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</si>
  <si>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</si>
  <si>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</si>
  <si>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</si>
  <si>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</si>
  <si>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</si>
  <si>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</si>
  <si>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</si>
  <si>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</si>
  <si>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</si>
  <si>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</si>
  <si>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</si>
  <si>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1</t>
  </si>
  <si>
    <t>Завтрак</t>
  </si>
  <si>
    <t>Горячее блюдо</t>
  </si>
  <si>
    <t>Гарнир</t>
  </si>
  <si>
    <t>Гор.напиток</t>
  </si>
  <si>
    <t>Хлеб, мучные изделия</t>
  </si>
  <si>
    <t>Хлеб пшеничный 1с обогащенный</t>
  </si>
  <si>
    <t>итого</t>
  </si>
  <si>
    <t>Итого за день:</t>
  </si>
  <si>
    <t>2</t>
  </si>
  <si>
    <t>Каша гречневая рассыпчатая</t>
  </si>
  <si>
    <t>Напиток</t>
  </si>
  <si>
    <t>Бефстроганов</t>
  </si>
  <si>
    <t>Напиток из плодов сушеных</t>
  </si>
  <si>
    <t>Хлеб чусовской.</t>
  </si>
  <si>
    <t>ттк</t>
  </si>
  <si>
    <t>Утвердил</t>
  </si>
  <si>
    <t>директор</t>
  </si>
  <si>
    <t>Фомин М.Л.</t>
  </si>
  <si>
    <t>Утвердил:</t>
  </si>
  <si>
    <t>Каши молочные, омлеты, запеканки</t>
  </si>
  <si>
    <t>Батон нарезной</t>
  </si>
  <si>
    <t>ТТК</t>
  </si>
  <si>
    <t>Обед</t>
  </si>
  <si>
    <t>Салат, овощная добавка</t>
  </si>
  <si>
    <t>Суп</t>
  </si>
  <si>
    <t>Второе блюдо</t>
  </si>
  <si>
    <t>Хлеб</t>
  </si>
  <si>
    <t>Каша молочная "Дружба" с маслом сливочным (240/10)</t>
  </si>
  <si>
    <t>ТТК35</t>
  </si>
  <si>
    <t>Кондитерское изделие</t>
  </si>
  <si>
    <t>Манник "Солнышко"</t>
  </si>
  <si>
    <t>ТТК №Ф-2</t>
  </si>
  <si>
    <t>Кофейный напиток с молоком</t>
  </si>
  <si>
    <t>Свекла отварная</t>
  </si>
  <si>
    <t>Суп картофельный с рыбой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</si>
</sst>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8"/>
      <name val="Arial"/>
    </font>
    <font>
      <sz val="10"/>
      <name val="Arial"/>
      <family val="2"/>
      <charset val="204"/>
    </font>
    <font>
      <sz val="10"/>
      <color rgb="FF000000"/>
      <name val="Arial"/>
      <family val="2"/>
      <charset val="204"/>
    </font>
    <font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8"/>
      <color rgb="FF000000"/>
      <name val="Arial"/>
      <family val="2"/>
      <charset val="204"/>
    </font>
    <font>
      <sz val="11"/>
      <color rgb="FF000000"/>
      <name val="Calibri"/>
      <family val="2"/>
      <charset val="204"/>
    </font>
    <font>
      <i/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theme="1"/>
      <name val="Arial"/>
      <family val="2"/>
      <charset val="204"/>
    </font>
    <font>
      <sz val="8"/>
      <name val="Arial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D8D8D8"/>
        <bgColor auto="1"/>
      </patternFill>
    </fill>
  </fills>
  <borders count="18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1" fillId="0" borderId="0"/>
  </cellStyleXfs>
  <cellXfs count="77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Continuous" vertical="top"/>
    </xf>
    <xf numFmtId="0" fontId="5" fillId="0" borderId="0" xfId="0" applyFont="1" applyAlignment="1">
      <alignment horizontal="center" vertical="top"/>
    </xf>
    <xf numFmtId="0" fontId="2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6" fillId="0" borderId="10" xfId="0" applyFont="1" applyBorder="1" applyAlignment="1">
      <alignment horizontal="left"/>
    </xf>
    <xf numFmtId="0" fontId="2" fillId="0" borderId="5" xfId="0" applyFont="1" applyBorder="1" applyAlignment="1">
      <alignment horizontal="left" vertical="top" wrapText="1"/>
    </xf>
    <xf numFmtId="0" fontId="2" fillId="0" borderId="11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2" fillId="2" borderId="13" xfId="0" applyFont="1" applyFill="1" applyBorder="1" applyAlignment="1">
      <alignment horizontal="left" vertical="top" wrapText="1"/>
    </xf>
    <xf numFmtId="0" fontId="2" fillId="2" borderId="14" xfId="0" applyFont="1" applyFill="1" applyBorder="1" applyAlignment="1">
      <alignment horizontal="left" vertical="top" wrapText="1"/>
    </xf>
    <xf numFmtId="0" fontId="2" fillId="2" borderId="15" xfId="0" applyFont="1" applyFill="1" applyBorder="1" applyAlignment="1">
      <alignment horizontal="left" vertical="top" wrapText="1"/>
    </xf>
    <xf numFmtId="0" fontId="2" fillId="2" borderId="16" xfId="0" applyFont="1" applyFill="1" applyBorder="1" applyAlignment="1">
      <alignment horizontal="left" vertical="top" wrapText="1"/>
    </xf>
    <xf numFmtId="0" fontId="2" fillId="2" borderId="13" xfId="0" applyFont="1" applyFill="1" applyBorder="1" applyAlignment="1">
      <alignment horizontal="center" vertical="top" wrapText="1"/>
    </xf>
    <xf numFmtId="0" fontId="2" fillId="2" borderId="13" xfId="0" applyNumberFormat="1" applyFont="1" applyFill="1" applyBorder="1" applyAlignment="1">
      <alignment horizontal="center" vertical="top" wrapText="1"/>
    </xf>
    <xf numFmtId="2" fontId="2" fillId="2" borderId="13" xfId="0" applyNumberFormat="1" applyFont="1" applyFill="1" applyBorder="1" applyAlignment="1">
      <alignment horizontal="center" vertical="top" wrapText="1"/>
    </xf>
    <xf numFmtId="0" fontId="8" fillId="0" borderId="5" xfId="0" applyFont="1" applyBorder="1" applyAlignment="1">
      <alignment horizontal="left" vertical="top" wrapText="1"/>
    </xf>
    <xf numFmtId="0" fontId="8" fillId="0" borderId="11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left" vertical="top" wrapText="1"/>
    </xf>
    <xf numFmtId="2" fontId="8" fillId="0" borderId="4" xfId="0" applyNumberFormat="1" applyFont="1" applyBorder="1" applyAlignment="1">
      <alignment horizontal="center" vertical="top" wrapText="1"/>
    </xf>
    <xf numFmtId="0" fontId="8" fillId="0" borderId="12" xfId="0" applyFont="1" applyBorder="1" applyAlignment="1">
      <alignment horizontal="center" vertical="top" wrapText="1"/>
    </xf>
    <xf numFmtId="0" fontId="8" fillId="0" borderId="4" xfId="0" applyNumberFormat="1" applyFont="1" applyBorder="1" applyAlignment="1">
      <alignment horizontal="center" vertical="top" wrapText="1"/>
    </xf>
    <xf numFmtId="2" fontId="9" fillId="0" borderId="17" xfId="0" applyNumberFormat="1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2" fontId="10" fillId="0" borderId="17" xfId="0" applyNumberFormat="1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2" fontId="8" fillId="0" borderId="4" xfId="0" applyNumberFormat="1" applyFont="1" applyBorder="1" applyAlignment="1">
      <alignment horizontal="center" vertical="top" wrapText="1"/>
    </xf>
    <xf numFmtId="2" fontId="2" fillId="2" borderId="13" xfId="0" applyNumberFormat="1" applyFont="1" applyFill="1" applyBorder="1" applyAlignment="1">
      <alignment horizontal="center" vertical="top" wrapText="1"/>
    </xf>
    <xf numFmtId="3" fontId="1" fillId="0" borderId="4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2" fontId="2" fillId="2" borderId="13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4" fillId="0" borderId="2" xfId="0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top" wrapText="1"/>
    </xf>
    <xf numFmtId="2" fontId="1" fillId="0" borderId="4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2" fontId="2" fillId="0" borderId="12" xfId="0" applyNumberFormat="1" applyFont="1" applyBorder="1" applyAlignment="1">
      <alignment horizontal="center" vertical="top" wrapText="1"/>
    </xf>
    <xf numFmtId="2" fontId="12" fillId="0" borderId="17" xfId="0" applyNumberFormat="1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2" fontId="13" fillId="0" borderId="17" xfId="0" applyNumberFormat="1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2" fontId="1" fillId="0" borderId="0" xfId="0" applyNumberFormat="1" applyFont="1" applyAlignment="1">
      <alignment horizontal="left"/>
    </xf>
    <xf numFmtId="0" fontId="1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right"/>
    </xf>
    <xf numFmtId="0" fontId="2" fillId="0" borderId="4" xfId="0" applyNumberFormat="1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4" fillId="2" borderId="13" xfId="0" applyFont="1" applyFill="1" applyBorder="1" applyAlignment="1">
      <alignment horizontal="center" vertical="center" wrapText="1"/>
    </xf>
    <xf numFmtId="0" fontId="2" fillId="2" borderId="13" xfId="0" applyNumberFormat="1" applyFont="1" applyFill="1" applyBorder="1" applyAlignment="1">
      <alignment horizontal="center" vertical="top" wrapText="1"/>
    </xf>
    <xf numFmtId="0" fontId="2" fillId="2" borderId="13" xfId="0" applyFont="1" applyFill="1" applyBorder="1" applyAlignment="1">
      <alignment horizontal="center" vertical="top" wrapText="1"/>
    </xf>
    <xf numFmtId="0" fontId="1" fillId="0" borderId="4" xfId="0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2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top" wrapText="1"/>
    </xf>
    <xf numFmtId="3" fontId="2" fillId="2" borderId="13" xfId="0" applyNumberFormat="1" applyFont="1" applyFill="1" applyBorder="1" applyAlignment="1">
      <alignment horizontal="center"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U14"/>
  <sheetViews>
    <sheetView tabSelected="1" workbookViewId="0">
      <selection activeCell="U4" sqref="U4"/>
    </sheetView>
  </sheetViews>
  <sheetFormatPr defaultColWidth="10.5" defaultRowHeight="11.45" customHeight="1" x14ac:dyDescent="0.2"/>
  <cols>
    <col min="1" max="1" width="6.5" style="1" customWidth="1"/>
    <col min="2" max="2" width="6.33203125" style="1" customWidth="1"/>
    <col min="3" max="3" width="0.83203125" style="1" customWidth="1"/>
    <col min="4" max="4" width="10.5" style="1" customWidth="1"/>
    <col min="5" max="5" width="0.33203125" style="1" customWidth="1"/>
    <col min="6" max="6" width="12.33203125" style="1" customWidth="1"/>
    <col min="7" max="7" width="6.5" style="1" customWidth="1"/>
    <col min="8" max="8" width="12.83203125" style="1" customWidth="1"/>
    <col min="9" max="9" width="10.1640625" style="1" customWidth="1"/>
    <col min="10" max="10" width="16.83203125" style="1" customWidth="1"/>
    <col min="11" max="11" width="3.33203125" style="1" customWidth="1"/>
    <col min="12" max="12" width="11.6640625" style="1" customWidth="1"/>
    <col min="13" max="13" width="4.83203125" style="1" customWidth="1"/>
    <col min="14" max="14" width="6.1640625" style="1" customWidth="1"/>
    <col min="15" max="15" width="5.33203125" style="1" customWidth="1"/>
    <col min="16" max="16" width="13.5" style="1" customWidth="1"/>
    <col min="17" max="17" width="9.83203125" style="1" customWidth="1"/>
    <col min="18" max="18" width="8.5" style="1" customWidth="1"/>
    <col min="19" max="19" width="9.5" style="1" customWidth="1"/>
    <col min="20" max="20" width="13.5" style="1" customWidth="1"/>
    <col min="21" max="21" width="10.5" style="1" customWidth="1"/>
  </cols>
  <sheetData>
    <row r="1" spans="1:21" s="1" customFormat="1" ht="12.95" customHeight="1" x14ac:dyDescent="0.2">
      <c r="A1" s="71" t="s">
        <v>0</v>
      </c>
      <c r="B1" s="71"/>
      <c r="C1" s="71"/>
      <c r="D1" s="72" t="s">
        <v>1</v>
      </c>
      <c r="E1" s="72"/>
      <c r="F1" s="72"/>
      <c r="G1" s="72"/>
      <c r="H1" s="72"/>
      <c r="I1" s="72"/>
      <c r="J1" s="72"/>
      <c r="K1" s="72"/>
      <c r="L1" s="72"/>
      <c r="M1" s="72"/>
      <c r="N1" s="3"/>
      <c r="O1" s="3" t="s">
        <v>38</v>
      </c>
      <c r="P1" s="2" t="s">
        <v>2</v>
      </c>
      <c r="Q1" s="72" t="s">
        <v>39</v>
      </c>
      <c r="R1" s="72"/>
      <c r="S1" s="72"/>
    </row>
    <row r="2" spans="1:21" s="1" customFormat="1" ht="18.95" customHeight="1" x14ac:dyDescent="0.2">
      <c r="A2" s="4" t="s">
        <v>3</v>
      </c>
      <c r="P2" s="2" t="s">
        <v>4</v>
      </c>
      <c r="Q2" s="72" t="s">
        <v>40</v>
      </c>
      <c r="R2" s="72"/>
      <c r="S2" s="72"/>
    </row>
    <row r="3" spans="1:21" s="1" customFormat="1" ht="12.95" customHeight="1" x14ac:dyDescent="0.2">
      <c r="A3" s="5" t="s">
        <v>5</v>
      </c>
      <c r="G3" s="1" t="s">
        <v>6</v>
      </c>
      <c r="P3" s="2" t="s">
        <v>7</v>
      </c>
      <c r="Q3" s="1">
        <v>19</v>
      </c>
      <c r="R3" s="1">
        <v>5</v>
      </c>
      <c r="S3" s="1">
        <v>2026</v>
      </c>
    </row>
    <row r="4" spans="1:21" s="1" customFormat="1" ht="12.95" customHeight="1" thickBot="1" x14ac:dyDescent="0.25">
      <c r="Q4" s="6"/>
      <c r="R4" s="7" t="s">
        <v>8</v>
      </c>
      <c r="S4" s="7" t="s">
        <v>9</v>
      </c>
    </row>
    <row r="5" spans="1:21" s="1" customFormat="1" ht="38.1" customHeight="1" thickBot="1" x14ac:dyDescent="0.25">
      <c r="A5" s="8" t="s">
        <v>10</v>
      </c>
      <c r="B5" s="73" t="s">
        <v>11</v>
      </c>
      <c r="C5" s="73"/>
      <c r="D5" s="9" t="s">
        <v>12</v>
      </c>
      <c r="E5" s="74" t="s">
        <v>13</v>
      </c>
      <c r="F5" s="74"/>
      <c r="G5" s="74" t="s">
        <v>14</v>
      </c>
      <c r="H5" s="74"/>
      <c r="I5" s="74"/>
      <c r="J5" s="74"/>
      <c r="K5" s="74"/>
      <c r="L5" s="74"/>
      <c r="M5" s="74"/>
      <c r="N5" s="74" t="s">
        <v>15</v>
      </c>
      <c r="O5" s="74"/>
      <c r="P5" s="9" t="s">
        <v>16</v>
      </c>
      <c r="Q5" s="39" t="s">
        <v>17</v>
      </c>
      <c r="R5" s="9" t="s">
        <v>18</v>
      </c>
      <c r="S5" s="9" t="s">
        <v>19</v>
      </c>
      <c r="T5" s="10" t="s">
        <v>20</v>
      </c>
      <c r="U5" s="9" t="s">
        <v>21</v>
      </c>
    </row>
    <row r="6" spans="1:21" s="1" customFormat="1" ht="38.1" customHeight="1" x14ac:dyDescent="0.2">
      <c r="A6" s="11" t="s">
        <v>22</v>
      </c>
      <c r="B6" s="62" t="s">
        <v>31</v>
      </c>
      <c r="C6" s="62"/>
      <c r="D6" s="11" t="s">
        <v>23</v>
      </c>
      <c r="E6" s="62"/>
      <c r="F6" s="62"/>
      <c r="G6" s="69"/>
      <c r="H6" s="69"/>
      <c r="I6" s="69"/>
      <c r="J6" s="69"/>
      <c r="K6" s="69"/>
      <c r="L6" s="69"/>
      <c r="M6" s="69"/>
      <c r="N6" s="62"/>
      <c r="O6" s="62"/>
      <c r="P6" s="11"/>
      <c r="Q6" s="13"/>
      <c r="R6" s="11"/>
      <c r="S6" s="11"/>
      <c r="T6" s="11"/>
      <c r="U6" s="11"/>
    </row>
    <row r="7" spans="1:21" s="1" customFormat="1" ht="26.1" customHeight="1" x14ac:dyDescent="0.2">
      <c r="A7" s="11"/>
      <c r="B7" s="12"/>
      <c r="C7" s="13"/>
      <c r="D7" s="11"/>
      <c r="E7" s="62" t="s">
        <v>24</v>
      </c>
      <c r="F7" s="62"/>
      <c r="G7" s="69" t="s">
        <v>34</v>
      </c>
      <c r="H7" s="69"/>
      <c r="I7" s="69"/>
      <c r="J7" s="69"/>
      <c r="K7" s="69"/>
      <c r="L7" s="69"/>
      <c r="M7" s="69"/>
      <c r="N7" s="62">
        <v>100</v>
      </c>
      <c r="O7" s="62"/>
      <c r="P7" s="35">
        <v>15.27</v>
      </c>
      <c r="Q7" s="35">
        <v>14.04</v>
      </c>
      <c r="R7" s="35">
        <v>10.9</v>
      </c>
      <c r="S7" s="35">
        <v>194.48</v>
      </c>
      <c r="T7" s="36">
        <v>423</v>
      </c>
      <c r="U7" s="44">
        <v>71.55</v>
      </c>
    </row>
    <row r="8" spans="1:21" s="1" customFormat="1" ht="12.95" customHeight="1" x14ac:dyDescent="0.2">
      <c r="A8" s="11"/>
      <c r="B8" s="12"/>
      <c r="C8" s="13"/>
      <c r="D8" s="11"/>
      <c r="E8" s="62" t="s">
        <v>25</v>
      </c>
      <c r="F8" s="62"/>
      <c r="G8" s="69" t="s">
        <v>32</v>
      </c>
      <c r="H8" s="69"/>
      <c r="I8" s="69"/>
      <c r="J8" s="69"/>
      <c r="K8" s="69"/>
      <c r="L8" s="69"/>
      <c r="M8" s="69"/>
      <c r="N8" s="62">
        <v>180</v>
      </c>
      <c r="O8" s="62"/>
      <c r="P8" s="37">
        <v>10.44</v>
      </c>
      <c r="Q8" s="37">
        <v>9.36</v>
      </c>
      <c r="R8" s="37">
        <v>51.12</v>
      </c>
      <c r="S8" s="37">
        <v>334.8</v>
      </c>
      <c r="T8" s="36">
        <v>508</v>
      </c>
      <c r="U8" s="45">
        <v>18</v>
      </c>
    </row>
    <row r="9" spans="1:21" s="1" customFormat="1" ht="12.95" customHeight="1" x14ac:dyDescent="0.2">
      <c r="A9" s="11"/>
      <c r="B9" s="12"/>
      <c r="C9" s="13"/>
      <c r="D9" s="11"/>
      <c r="E9" s="62" t="s">
        <v>33</v>
      </c>
      <c r="F9" s="62"/>
      <c r="G9" s="69" t="s">
        <v>35</v>
      </c>
      <c r="H9" s="69"/>
      <c r="I9" s="69"/>
      <c r="J9" s="69"/>
      <c r="K9" s="69"/>
      <c r="L9" s="69"/>
      <c r="M9" s="69"/>
      <c r="N9" s="62">
        <v>200</v>
      </c>
      <c r="O9" s="62"/>
      <c r="P9" s="37">
        <v>2.81</v>
      </c>
      <c r="Q9" s="37">
        <v>0.35</v>
      </c>
      <c r="R9" s="37">
        <v>17.21</v>
      </c>
      <c r="S9" s="37">
        <v>122.4</v>
      </c>
      <c r="T9" s="38">
        <v>639</v>
      </c>
      <c r="U9" s="44">
        <v>14.48</v>
      </c>
    </row>
    <row r="10" spans="1:21" s="1" customFormat="1" ht="38.1" customHeight="1" x14ac:dyDescent="0.2">
      <c r="A10" s="11"/>
      <c r="B10" s="12"/>
      <c r="C10" s="13"/>
      <c r="D10" s="11"/>
      <c r="E10" s="62" t="s">
        <v>27</v>
      </c>
      <c r="F10" s="62"/>
      <c r="G10" s="69" t="s">
        <v>28</v>
      </c>
      <c r="H10" s="69"/>
      <c r="I10" s="69"/>
      <c r="J10" s="69"/>
      <c r="K10" s="69"/>
      <c r="L10" s="69"/>
      <c r="M10" s="69"/>
      <c r="N10" s="62">
        <v>40</v>
      </c>
      <c r="O10" s="62"/>
      <c r="P10" s="37">
        <v>1.32</v>
      </c>
      <c r="Q10" s="37">
        <v>0.24</v>
      </c>
      <c r="R10" s="37">
        <v>6.68</v>
      </c>
      <c r="S10" s="37">
        <v>34.799999999999997</v>
      </c>
      <c r="T10" s="40" t="s">
        <v>37</v>
      </c>
      <c r="U10" s="45">
        <v>5</v>
      </c>
    </row>
    <row r="11" spans="1:21" s="1" customFormat="1" ht="38.1" customHeight="1" x14ac:dyDescent="0.2">
      <c r="A11" s="11"/>
      <c r="B11" s="12"/>
      <c r="C11" s="13"/>
      <c r="D11" s="11"/>
      <c r="E11" s="62" t="s">
        <v>27</v>
      </c>
      <c r="F11" s="62"/>
      <c r="G11" s="69" t="s">
        <v>36</v>
      </c>
      <c r="H11" s="69"/>
      <c r="I11" s="69"/>
      <c r="J11" s="69"/>
      <c r="K11" s="69"/>
      <c r="L11" s="69"/>
      <c r="M11" s="69"/>
      <c r="N11" s="62">
        <v>30</v>
      </c>
      <c r="O11" s="62"/>
      <c r="P11" s="37">
        <v>0.3</v>
      </c>
      <c r="Q11" s="37">
        <v>0</v>
      </c>
      <c r="R11" s="37">
        <v>27.1</v>
      </c>
      <c r="S11" s="37">
        <v>126</v>
      </c>
      <c r="T11" s="43" t="s">
        <v>37</v>
      </c>
      <c r="U11" s="45">
        <v>4</v>
      </c>
    </row>
    <row r="12" spans="1:21" s="14" customFormat="1" ht="15" customHeight="1" x14ac:dyDescent="0.25">
      <c r="A12" s="15"/>
      <c r="B12" s="16"/>
      <c r="C12" s="17"/>
      <c r="D12" s="18"/>
      <c r="E12" s="63" t="s">
        <v>29</v>
      </c>
      <c r="F12" s="63"/>
      <c r="G12" s="29"/>
      <c r="H12" s="30"/>
      <c r="I12" s="30"/>
      <c r="J12" s="30"/>
      <c r="K12" s="30"/>
      <c r="L12" s="30"/>
      <c r="M12" s="31"/>
      <c r="N12" s="75">
        <f>SUM(N7:O11)</f>
        <v>550</v>
      </c>
      <c r="O12" s="75"/>
      <c r="P12" s="32">
        <f>P11+P10+P9+P8+P7</f>
        <v>30.14</v>
      </c>
      <c r="Q12" s="41">
        <f>Q11+Q10+Q9+Q8+Q7</f>
        <v>23.99</v>
      </c>
      <c r="R12" s="32">
        <f>SUM(R7:R11)</f>
        <v>113.00999999999999</v>
      </c>
      <c r="S12" s="32">
        <f>SUM(S7:S11)</f>
        <v>812.4799999999999</v>
      </c>
      <c r="T12" s="33"/>
      <c r="U12" s="34">
        <f>SUM(U7:U11)</f>
        <v>113.03</v>
      </c>
    </row>
    <row r="13" spans="1:21" s="1" customFormat="1" ht="15" customHeight="1" thickBot="1" x14ac:dyDescent="0.25">
      <c r="A13" s="22"/>
      <c r="B13" s="23"/>
      <c r="C13" s="24"/>
      <c r="D13" s="66" t="s">
        <v>30</v>
      </c>
      <c r="E13" s="66"/>
      <c r="F13" s="66"/>
      <c r="G13" s="23"/>
      <c r="H13" s="25"/>
      <c r="I13" s="25"/>
      <c r="J13" s="25"/>
      <c r="K13" s="25"/>
      <c r="L13" s="25"/>
      <c r="M13" s="24"/>
      <c r="N13" s="67">
        <f>N12</f>
        <v>550</v>
      </c>
      <c r="O13" s="68"/>
      <c r="P13" s="28">
        <f>P12</f>
        <v>30.14</v>
      </c>
      <c r="Q13" s="42">
        <f>Q12</f>
        <v>23.99</v>
      </c>
      <c r="R13" s="28">
        <f>R12</f>
        <v>113.00999999999999</v>
      </c>
      <c r="S13" s="28">
        <f>S12</f>
        <v>812.4799999999999</v>
      </c>
      <c r="T13" s="26"/>
      <c r="U13" s="27">
        <f>U12</f>
        <v>113.03</v>
      </c>
    </row>
    <row r="14" spans="1:21" s="1" customFormat="1" ht="12.95" customHeight="1" x14ac:dyDescent="0.2"/>
  </sheetData>
  <mergeCells count="31">
    <mergeCell ref="A1:C1"/>
    <mergeCell ref="D1:M1"/>
    <mergeCell ref="Q1:S1"/>
    <mergeCell ref="E7:F7"/>
    <mergeCell ref="G7:M7"/>
    <mergeCell ref="N7:O7"/>
    <mergeCell ref="E8:F8"/>
    <mergeCell ref="G8:M8"/>
    <mergeCell ref="N8:O8"/>
    <mergeCell ref="Q2:S2"/>
    <mergeCell ref="B5:C5"/>
    <mergeCell ref="E5:F5"/>
    <mergeCell ref="G5:M5"/>
    <mergeCell ref="N5:O5"/>
    <mergeCell ref="B6:C6"/>
    <mergeCell ref="E6:F6"/>
    <mergeCell ref="G6:M6"/>
    <mergeCell ref="N6:O6"/>
    <mergeCell ref="E9:F9"/>
    <mergeCell ref="G9:M9"/>
    <mergeCell ref="N9:O9"/>
    <mergeCell ref="E10:F10"/>
    <mergeCell ref="G10:M10"/>
    <mergeCell ref="N10:O10"/>
    <mergeCell ref="E11:F11"/>
    <mergeCell ref="G11:M11"/>
    <mergeCell ref="N11:O11"/>
    <mergeCell ref="E12:F12"/>
    <mergeCell ref="N12:O12"/>
    <mergeCell ref="D13:F13"/>
    <mergeCell ref="N13:O13"/>
  </mergeCells>
  <pageMargins left="0.39370078740157483" right="0.39370078740157483" top="0.39370078740157483" bottom="0.39370078740157483" header="0" footer="0"/>
  <pageSetup paperSize="9" pageOrder="overThenDown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0"/>
  <sheetViews>
    <sheetView topLeftCell="A10" workbookViewId="0">
      <selection activeCell="H21" sqref="H21"/>
    </sheetView>
  </sheetViews>
  <sheetFormatPr defaultColWidth="10.5" defaultRowHeight="12.75" x14ac:dyDescent="0.2"/>
  <cols>
    <col min="1" max="1" width="6.5" style="49" customWidth="1"/>
    <col min="2" max="2" width="6.33203125" style="49" customWidth="1"/>
    <col min="3" max="3" width="0.83203125" style="49" customWidth="1"/>
    <col min="4" max="4" width="10.5" style="49" customWidth="1"/>
    <col min="5" max="5" width="0.33203125" style="49" customWidth="1"/>
    <col min="6" max="6" width="12.33203125" style="49" customWidth="1"/>
    <col min="7" max="7" width="6.5" style="49" customWidth="1"/>
    <col min="8" max="8" width="12.83203125" style="49" customWidth="1"/>
    <col min="9" max="9" width="10.1640625" style="49" customWidth="1"/>
    <col min="10" max="10" width="16.83203125" style="49" customWidth="1"/>
    <col min="11" max="11" width="3.33203125" style="49" customWidth="1"/>
    <col min="12" max="12" width="11.6640625" style="49" customWidth="1"/>
    <col min="13" max="13" width="4.83203125" style="49" customWidth="1"/>
    <col min="14" max="14" width="6.1640625" style="49" customWidth="1"/>
    <col min="15" max="15" width="5.33203125" style="49" customWidth="1"/>
    <col min="16" max="16" width="12.6640625" style="49" customWidth="1"/>
    <col min="17" max="17" width="9.83203125" style="49" customWidth="1"/>
    <col min="18" max="18" width="8.5" style="49" customWidth="1"/>
    <col min="19" max="19" width="9.5" style="49" customWidth="1"/>
    <col min="20" max="20" width="13.5" style="49" customWidth="1"/>
    <col min="21" max="21" width="10.5" style="49" customWidth="1"/>
  </cols>
  <sheetData>
    <row r="1" spans="1:21" s="49" customFormat="1" ht="12.95" customHeight="1" x14ac:dyDescent="0.2">
      <c r="A1" s="71" t="s">
        <v>0</v>
      </c>
      <c r="B1" s="71"/>
      <c r="C1" s="71"/>
      <c r="D1" s="72" t="s">
        <v>1</v>
      </c>
      <c r="E1" s="72"/>
      <c r="F1" s="72"/>
      <c r="G1" s="72"/>
      <c r="H1" s="72"/>
      <c r="I1" s="72"/>
      <c r="J1" s="72"/>
      <c r="K1" s="72"/>
      <c r="L1" s="72"/>
      <c r="M1" s="72"/>
      <c r="N1" s="3"/>
      <c r="O1" s="3" t="s">
        <v>41</v>
      </c>
      <c r="P1" s="48" t="s">
        <v>2</v>
      </c>
      <c r="Q1" s="72"/>
      <c r="R1" s="72"/>
      <c r="S1" s="72"/>
    </row>
    <row r="2" spans="1:21" s="49" customFormat="1" ht="18.95" customHeight="1" x14ac:dyDescent="0.2">
      <c r="A2" s="4" t="s">
        <v>3</v>
      </c>
      <c r="P2" s="48" t="s">
        <v>4</v>
      </c>
      <c r="Q2" s="72" t="s">
        <v>40</v>
      </c>
      <c r="R2" s="72"/>
      <c r="S2" s="72"/>
    </row>
    <row r="3" spans="1:21" s="49" customFormat="1" ht="12.95" customHeight="1" x14ac:dyDescent="0.2">
      <c r="A3" s="5" t="s">
        <v>5</v>
      </c>
      <c r="G3" s="49" t="s">
        <v>6</v>
      </c>
      <c r="P3" s="48" t="s">
        <v>7</v>
      </c>
      <c r="Q3" s="49">
        <v>19</v>
      </c>
      <c r="R3" s="49">
        <v>5</v>
      </c>
      <c r="S3" s="49">
        <v>2026</v>
      </c>
    </row>
    <row r="4" spans="1:21" s="49" customFormat="1" ht="12.95" customHeight="1" thickBot="1" x14ac:dyDescent="0.25">
      <c r="Q4" s="6"/>
      <c r="R4" s="7" t="s">
        <v>8</v>
      </c>
      <c r="S4" s="7" t="s">
        <v>9</v>
      </c>
    </row>
    <row r="5" spans="1:21" s="49" customFormat="1" ht="38.1" customHeight="1" thickBot="1" x14ac:dyDescent="0.25">
      <c r="A5" s="8" t="s">
        <v>10</v>
      </c>
      <c r="B5" s="73" t="s">
        <v>11</v>
      </c>
      <c r="C5" s="73"/>
      <c r="D5" s="50" t="s">
        <v>12</v>
      </c>
      <c r="E5" s="74" t="s">
        <v>13</v>
      </c>
      <c r="F5" s="74"/>
      <c r="G5" s="74" t="s">
        <v>14</v>
      </c>
      <c r="H5" s="74"/>
      <c r="I5" s="74"/>
      <c r="J5" s="74"/>
      <c r="K5" s="74"/>
      <c r="L5" s="74"/>
      <c r="M5" s="74"/>
      <c r="N5" s="74" t="s">
        <v>15</v>
      </c>
      <c r="O5" s="74"/>
      <c r="P5" s="50" t="s">
        <v>16</v>
      </c>
      <c r="Q5" s="50" t="s">
        <v>17</v>
      </c>
      <c r="R5" s="50" t="s">
        <v>18</v>
      </c>
      <c r="S5" s="50" t="s">
        <v>19</v>
      </c>
      <c r="T5" s="10" t="s">
        <v>20</v>
      </c>
      <c r="U5" s="50" t="s">
        <v>21</v>
      </c>
    </row>
    <row r="6" spans="1:21" s="49" customFormat="1" ht="51" customHeight="1" x14ac:dyDescent="0.2">
      <c r="A6" s="46" t="s">
        <v>22</v>
      </c>
      <c r="B6" s="62" t="s">
        <v>31</v>
      </c>
      <c r="C6" s="62"/>
      <c r="D6" s="46" t="s">
        <v>23</v>
      </c>
      <c r="E6" s="62" t="s">
        <v>42</v>
      </c>
      <c r="F6" s="62"/>
      <c r="G6" s="69" t="s">
        <v>50</v>
      </c>
      <c r="H6" s="69"/>
      <c r="I6" s="69"/>
      <c r="J6" s="69"/>
      <c r="K6" s="69"/>
      <c r="L6" s="69"/>
      <c r="M6" s="69"/>
      <c r="N6" s="70">
        <v>250</v>
      </c>
      <c r="O6" s="62"/>
      <c r="P6" s="56">
        <v>8.74</v>
      </c>
      <c r="Q6" s="56">
        <v>11.69</v>
      </c>
      <c r="R6" s="56">
        <v>33.6</v>
      </c>
      <c r="S6" s="56">
        <v>289.8</v>
      </c>
      <c r="T6" s="57" t="s">
        <v>51</v>
      </c>
      <c r="U6" s="52">
        <v>35.39</v>
      </c>
    </row>
    <row r="7" spans="1:21" s="49" customFormat="1" ht="12.95" customHeight="1" x14ac:dyDescent="0.2">
      <c r="A7" s="46"/>
      <c r="B7" s="53"/>
      <c r="C7" s="54"/>
      <c r="D7" s="46"/>
      <c r="E7" s="53"/>
      <c r="F7" s="54" t="s">
        <v>52</v>
      </c>
      <c r="G7" s="69" t="s">
        <v>53</v>
      </c>
      <c r="H7" s="69"/>
      <c r="I7" s="69"/>
      <c r="J7" s="69"/>
      <c r="K7" s="69"/>
      <c r="L7" s="69"/>
      <c r="M7" s="69"/>
      <c r="N7" s="70">
        <v>60</v>
      </c>
      <c r="O7" s="62"/>
      <c r="P7" s="58">
        <v>5.1100000000000003</v>
      </c>
      <c r="Q7" s="58">
        <v>5.43</v>
      </c>
      <c r="R7" s="58">
        <v>28.32</v>
      </c>
      <c r="S7" s="58">
        <v>183.12</v>
      </c>
      <c r="T7" s="59" t="s">
        <v>54</v>
      </c>
      <c r="U7" s="52">
        <v>36.57</v>
      </c>
    </row>
    <row r="8" spans="1:21" s="49" customFormat="1" ht="19.5" customHeight="1" x14ac:dyDescent="0.2">
      <c r="A8" s="46"/>
      <c r="B8" s="53"/>
      <c r="C8" s="54"/>
      <c r="D8" s="46"/>
      <c r="E8" s="62" t="s">
        <v>26</v>
      </c>
      <c r="F8" s="62"/>
      <c r="G8" s="69" t="s">
        <v>55</v>
      </c>
      <c r="H8" s="69"/>
      <c r="I8" s="69"/>
      <c r="J8" s="69"/>
      <c r="K8" s="69"/>
      <c r="L8" s="69"/>
      <c r="M8" s="69"/>
      <c r="N8" s="70">
        <v>200</v>
      </c>
      <c r="O8" s="62"/>
      <c r="P8" s="56">
        <v>6.2</v>
      </c>
      <c r="Q8" s="56">
        <v>4.7</v>
      </c>
      <c r="R8" s="56">
        <v>8.9</v>
      </c>
      <c r="S8" s="56">
        <v>79</v>
      </c>
      <c r="T8" s="57">
        <v>692</v>
      </c>
      <c r="U8" s="52">
        <v>15.24</v>
      </c>
    </row>
    <row r="9" spans="1:21" s="49" customFormat="1" ht="16.5" customHeight="1" x14ac:dyDescent="0.2">
      <c r="A9" s="46"/>
      <c r="B9" s="53"/>
      <c r="C9" s="54"/>
      <c r="D9" s="46"/>
      <c r="E9" s="62" t="s">
        <v>27</v>
      </c>
      <c r="F9" s="62"/>
      <c r="G9" s="69" t="s">
        <v>43</v>
      </c>
      <c r="H9" s="69"/>
      <c r="I9" s="69"/>
      <c r="J9" s="69"/>
      <c r="K9" s="69"/>
      <c r="L9" s="69"/>
      <c r="M9" s="69"/>
      <c r="N9" s="70">
        <v>50</v>
      </c>
      <c r="O9" s="62"/>
      <c r="P9" s="58">
        <v>3.75</v>
      </c>
      <c r="Q9" s="58">
        <v>1.5</v>
      </c>
      <c r="R9" s="58">
        <v>26</v>
      </c>
      <c r="S9" s="58">
        <v>125</v>
      </c>
      <c r="T9" s="59" t="s">
        <v>44</v>
      </c>
      <c r="U9" s="52">
        <v>7</v>
      </c>
    </row>
    <row r="10" spans="1:21" s="49" customFormat="1" ht="19.5" customHeight="1" x14ac:dyDescent="0.25">
      <c r="A10" s="15"/>
      <c r="B10" s="16"/>
      <c r="C10" s="17"/>
      <c r="D10" s="18"/>
      <c r="E10" s="63" t="s">
        <v>29</v>
      </c>
      <c r="F10" s="63"/>
      <c r="G10" s="19"/>
      <c r="H10" s="20"/>
      <c r="I10" s="20"/>
      <c r="J10" s="20"/>
      <c r="K10" s="20"/>
      <c r="L10" s="20"/>
      <c r="M10" s="21"/>
      <c r="N10" s="64">
        <f>SUM(N6:O9)</f>
        <v>560</v>
      </c>
      <c r="O10" s="65"/>
      <c r="P10" s="51">
        <f>SUM(P6:P9)</f>
        <v>23.8</v>
      </c>
      <c r="Q10" s="51">
        <f>SUM(Q6:Q9)</f>
        <v>23.319999999999997</v>
      </c>
      <c r="R10" s="51">
        <f>SUM(R6:R9)</f>
        <v>96.820000000000007</v>
      </c>
      <c r="S10" s="51">
        <f>SUM(S6:S9)</f>
        <v>676.92000000000007</v>
      </c>
      <c r="T10" s="55"/>
      <c r="U10" s="51">
        <f>SUM(U6:U9)</f>
        <v>94.2</v>
      </c>
    </row>
    <row r="11" spans="1:21" s="14" customFormat="1" ht="21" customHeight="1" x14ac:dyDescent="0.2">
      <c r="A11" s="46" t="s">
        <v>22</v>
      </c>
      <c r="B11" s="62" t="s">
        <v>31</v>
      </c>
      <c r="C11" s="62"/>
      <c r="D11" s="46" t="s">
        <v>45</v>
      </c>
      <c r="E11" s="62" t="s">
        <v>46</v>
      </c>
      <c r="F11" s="62"/>
      <c r="G11" s="69" t="s">
        <v>56</v>
      </c>
      <c r="H11" s="69"/>
      <c r="I11" s="69"/>
      <c r="J11" s="69"/>
      <c r="K11" s="69"/>
      <c r="L11" s="69"/>
      <c r="M11" s="69"/>
      <c r="N11" s="70">
        <v>100</v>
      </c>
      <c r="O11" s="62"/>
      <c r="P11" s="35">
        <v>1.3</v>
      </c>
      <c r="Q11" s="35">
        <v>3</v>
      </c>
      <c r="R11" s="35">
        <v>7.3</v>
      </c>
      <c r="S11" s="35">
        <v>89</v>
      </c>
      <c r="T11" s="57" t="s">
        <v>44</v>
      </c>
      <c r="U11" s="52">
        <v>13.12</v>
      </c>
    </row>
    <row r="12" spans="1:21" s="49" customFormat="1" ht="19.5" customHeight="1" x14ac:dyDescent="0.2">
      <c r="A12" s="46"/>
      <c r="B12" s="53"/>
      <c r="C12" s="54"/>
      <c r="D12" s="46"/>
      <c r="E12" s="62" t="s">
        <v>47</v>
      </c>
      <c r="F12" s="62"/>
      <c r="G12" s="69" t="s">
        <v>57</v>
      </c>
      <c r="H12" s="69"/>
      <c r="I12" s="69"/>
      <c r="J12" s="69"/>
      <c r="K12" s="69"/>
      <c r="L12" s="69"/>
      <c r="M12" s="69"/>
      <c r="N12" s="70">
        <v>250</v>
      </c>
      <c r="O12" s="62"/>
      <c r="P12" s="35">
        <v>7.1</v>
      </c>
      <c r="Q12" s="35">
        <v>7.4</v>
      </c>
      <c r="R12" s="35">
        <v>8.0500000000000007</v>
      </c>
      <c r="S12" s="35">
        <v>110</v>
      </c>
      <c r="T12" s="57">
        <v>142</v>
      </c>
      <c r="U12" s="52">
        <v>28.3</v>
      </c>
    </row>
    <row r="13" spans="1:21" s="49" customFormat="1" ht="12.95" customHeight="1" x14ac:dyDescent="0.2">
      <c r="A13" s="46"/>
      <c r="B13" s="53"/>
      <c r="C13" s="54"/>
      <c r="D13" s="46"/>
      <c r="E13" s="62" t="s">
        <v>48</v>
      </c>
      <c r="F13" s="62"/>
      <c r="G13" s="69" t="s">
        <v>34</v>
      </c>
      <c r="H13" s="69"/>
      <c r="I13" s="69"/>
      <c r="J13" s="69"/>
      <c r="K13" s="69"/>
      <c r="L13" s="69"/>
      <c r="M13" s="69"/>
      <c r="N13" s="62">
        <v>100</v>
      </c>
      <c r="O13" s="62"/>
      <c r="P13" s="35">
        <v>15.27</v>
      </c>
      <c r="Q13" s="35">
        <v>14.04</v>
      </c>
      <c r="R13" s="35">
        <v>10.9</v>
      </c>
      <c r="S13" s="35">
        <v>194.48</v>
      </c>
      <c r="T13" s="36">
        <v>423</v>
      </c>
      <c r="U13" s="46">
        <v>71.55</v>
      </c>
    </row>
    <row r="14" spans="1:21" s="49" customFormat="1" ht="12.95" customHeight="1" x14ac:dyDescent="0.2">
      <c r="A14" s="46"/>
      <c r="B14" s="53"/>
      <c r="C14" s="54"/>
      <c r="D14" s="46"/>
      <c r="E14" s="62" t="s">
        <v>25</v>
      </c>
      <c r="F14" s="62"/>
      <c r="G14" s="69" t="s">
        <v>32</v>
      </c>
      <c r="H14" s="69"/>
      <c r="I14" s="69"/>
      <c r="J14" s="69"/>
      <c r="K14" s="69"/>
      <c r="L14" s="69"/>
      <c r="M14" s="69"/>
      <c r="N14" s="62">
        <v>180</v>
      </c>
      <c r="O14" s="62"/>
      <c r="P14" s="37">
        <v>10.44</v>
      </c>
      <c r="Q14" s="37">
        <v>9.36</v>
      </c>
      <c r="R14" s="37">
        <v>51.12</v>
      </c>
      <c r="S14" s="37">
        <v>334.8</v>
      </c>
      <c r="T14" s="36">
        <v>508</v>
      </c>
      <c r="U14" s="46">
        <v>18</v>
      </c>
    </row>
    <row r="15" spans="1:21" s="49" customFormat="1" ht="12.95" customHeight="1" x14ac:dyDescent="0.2">
      <c r="A15" s="46"/>
      <c r="B15" s="53"/>
      <c r="C15" s="54"/>
      <c r="D15" s="46"/>
      <c r="F15" s="60" t="s">
        <v>49</v>
      </c>
      <c r="G15" s="69" t="s">
        <v>35</v>
      </c>
      <c r="H15" s="69"/>
      <c r="I15" s="69"/>
      <c r="J15" s="69"/>
      <c r="K15" s="69"/>
      <c r="L15" s="69"/>
      <c r="M15" s="69"/>
      <c r="N15" s="62">
        <v>200</v>
      </c>
      <c r="O15" s="62"/>
      <c r="P15" s="37">
        <v>2.81</v>
      </c>
      <c r="Q15" s="37">
        <v>0.35</v>
      </c>
      <c r="R15" s="37">
        <v>17.21</v>
      </c>
      <c r="S15" s="37">
        <v>122.4</v>
      </c>
      <c r="T15" s="38">
        <v>639</v>
      </c>
      <c r="U15" s="46">
        <v>14.48</v>
      </c>
    </row>
    <row r="16" spans="1:21" s="49" customFormat="1" ht="12.95" customHeight="1" x14ac:dyDescent="0.2">
      <c r="A16" s="46"/>
      <c r="B16" s="53"/>
      <c r="C16" s="54"/>
      <c r="D16" s="46"/>
      <c r="E16" s="62" t="s">
        <v>49</v>
      </c>
      <c r="F16" s="62"/>
      <c r="G16" s="69" t="s">
        <v>28</v>
      </c>
      <c r="H16" s="69"/>
      <c r="I16" s="69"/>
      <c r="J16" s="69"/>
      <c r="K16" s="69"/>
      <c r="L16" s="69"/>
      <c r="M16" s="69"/>
      <c r="N16" s="62">
        <v>30</v>
      </c>
      <c r="O16" s="62"/>
      <c r="P16" s="37">
        <v>1.32</v>
      </c>
      <c r="Q16" s="37">
        <v>0.24</v>
      </c>
      <c r="R16" s="37">
        <v>6.68</v>
      </c>
      <c r="S16" s="37">
        <v>34.799999999999997</v>
      </c>
      <c r="T16" s="46" t="s">
        <v>37</v>
      </c>
      <c r="U16" s="52">
        <v>5</v>
      </c>
    </row>
    <row r="17" spans="1:23" s="49" customFormat="1" ht="12.95" customHeight="1" x14ac:dyDescent="0.2">
      <c r="A17" s="46"/>
      <c r="B17" s="53"/>
      <c r="C17" s="54"/>
      <c r="D17" s="46"/>
      <c r="E17" s="62" t="s">
        <v>33</v>
      </c>
      <c r="F17" s="62"/>
      <c r="G17" s="69" t="s">
        <v>36</v>
      </c>
      <c r="H17" s="69"/>
      <c r="I17" s="69"/>
      <c r="J17" s="69"/>
      <c r="K17" s="69"/>
      <c r="L17" s="69"/>
      <c r="M17" s="69"/>
      <c r="N17" s="62">
        <v>20</v>
      </c>
      <c r="O17" s="62"/>
      <c r="P17" s="37">
        <v>0.3</v>
      </c>
      <c r="Q17" s="37">
        <v>0</v>
      </c>
      <c r="R17" s="37">
        <v>27.1</v>
      </c>
      <c r="S17" s="37">
        <v>126</v>
      </c>
      <c r="T17" s="43" t="s">
        <v>37</v>
      </c>
      <c r="U17" s="52">
        <v>4</v>
      </c>
    </row>
    <row r="18" spans="1:23" s="49" customFormat="1" ht="12.95" customHeight="1" x14ac:dyDescent="0.25">
      <c r="A18" s="15"/>
      <c r="B18" s="16"/>
      <c r="C18" s="17"/>
      <c r="D18" s="18"/>
      <c r="E18" s="63" t="s">
        <v>29</v>
      </c>
      <c r="F18" s="63"/>
      <c r="G18" s="19"/>
      <c r="H18" s="20"/>
      <c r="I18" s="20"/>
      <c r="J18" s="20"/>
      <c r="K18" s="20"/>
      <c r="L18" s="20"/>
      <c r="M18" s="21"/>
      <c r="N18" s="64">
        <f>SUM(N11:O17)</f>
        <v>880</v>
      </c>
      <c r="O18" s="65"/>
      <c r="P18" s="51">
        <f>SUM(P11:P17)</f>
        <v>38.54</v>
      </c>
      <c r="Q18" s="51">
        <f>SUM(Q11:Q17)</f>
        <v>34.39</v>
      </c>
      <c r="R18" s="51">
        <f>R17+R16+R15+R14+R13+R12+R11</f>
        <v>128.36000000000001</v>
      </c>
      <c r="S18" s="51">
        <f>SUM(S11:S17)</f>
        <v>1011.4799999999999</v>
      </c>
      <c r="T18" s="55"/>
      <c r="U18" s="51">
        <f>SUM(U11:U17)</f>
        <v>154.44999999999999</v>
      </c>
    </row>
    <row r="19" spans="1:23" s="14" customFormat="1" ht="15" customHeight="1" thickBot="1" x14ac:dyDescent="0.25">
      <c r="A19" s="22"/>
      <c r="B19" s="23"/>
      <c r="C19" s="24"/>
      <c r="D19" s="66" t="s">
        <v>30</v>
      </c>
      <c r="E19" s="66"/>
      <c r="F19" s="66"/>
      <c r="G19" s="23"/>
      <c r="H19" s="25"/>
      <c r="I19" s="25"/>
      <c r="J19" s="25"/>
      <c r="K19" s="25"/>
      <c r="L19" s="25"/>
      <c r="M19" s="24"/>
      <c r="N19" s="76">
        <f>N18+N10</f>
        <v>1440</v>
      </c>
      <c r="O19" s="68"/>
      <c r="P19" s="47">
        <f>P18+P10</f>
        <v>62.34</v>
      </c>
      <c r="Q19" s="47">
        <f>Q18+Q10</f>
        <v>57.709999999999994</v>
      </c>
      <c r="R19" s="47">
        <f>R18+R10</f>
        <v>225.18</v>
      </c>
      <c r="S19" s="47">
        <f>S18+S10</f>
        <v>1688.4</v>
      </c>
      <c r="T19" s="47"/>
      <c r="U19" s="47">
        <f>U18+U10</f>
        <v>248.64999999999998</v>
      </c>
    </row>
    <row r="20" spans="1:23" s="49" customFormat="1" ht="15" customHeight="1" x14ac:dyDescent="0.2">
      <c r="W20" s="61"/>
    </row>
  </sheetData>
  <mergeCells count="47">
    <mergeCell ref="A1:C1"/>
    <mergeCell ref="D1:M1"/>
    <mergeCell ref="B6:C6"/>
    <mergeCell ref="E6:F6"/>
    <mergeCell ref="G6:M6"/>
    <mergeCell ref="N6:O6"/>
    <mergeCell ref="G7:M7"/>
    <mergeCell ref="N7:O7"/>
    <mergeCell ref="Q1:S1"/>
    <mergeCell ref="Q2:S2"/>
    <mergeCell ref="B5:C5"/>
    <mergeCell ref="E5:F5"/>
    <mergeCell ref="G5:M5"/>
    <mergeCell ref="N5:O5"/>
    <mergeCell ref="E10:F10"/>
    <mergeCell ref="N10:O10"/>
    <mergeCell ref="B11:C11"/>
    <mergeCell ref="E11:F11"/>
    <mergeCell ref="G11:M11"/>
    <mergeCell ref="N11:O11"/>
    <mergeCell ref="E8:F8"/>
    <mergeCell ref="G8:M8"/>
    <mergeCell ref="N8:O8"/>
    <mergeCell ref="E9:F9"/>
    <mergeCell ref="G9:M9"/>
    <mergeCell ref="N9:O9"/>
    <mergeCell ref="E14:F14"/>
    <mergeCell ref="G14:M14"/>
    <mergeCell ref="N14:O14"/>
    <mergeCell ref="G15:M15"/>
    <mergeCell ref="N15:O15"/>
    <mergeCell ref="E16:F16"/>
    <mergeCell ref="G16:M16"/>
    <mergeCell ref="N16:O16"/>
    <mergeCell ref="E12:F12"/>
    <mergeCell ref="G12:M12"/>
    <mergeCell ref="N12:O12"/>
    <mergeCell ref="E13:F13"/>
    <mergeCell ref="G13:M13"/>
    <mergeCell ref="N13:O13"/>
    <mergeCell ref="E17:F17"/>
    <mergeCell ref="G17:M17"/>
    <mergeCell ref="N17:O17"/>
    <mergeCell ref="E18:F18"/>
    <mergeCell ref="N18:O18"/>
    <mergeCell ref="D19:F19"/>
    <mergeCell ref="N19:O1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5-1_горячий завтрак</vt:lpstr>
      <vt:lpstr>5-11_комплекс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2026-05-19T03:57:29Z</dcterms:created>
  <dcterms:modified xsi:type="dcterms:W3CDTF">2026-05-19T03:59:31Z</dcterms:modified>
</cp:coreProperties>
</file>